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.10月岗补+2025.11月社补" sheetId="9" r:id="rId1"/>
    <sheet name="Sheet1" sheetId="10" r:id="rId2"/>
  </sheets>
  <definedNames>
    <definedName name="_xlnm.Print_Titles" localSheetId="0">'2025.10月岗补+2025.11月社补'!$2:$6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<sst xmlns="http://schemas.openxmlformats.org/spreadsheetml/2006/main" count="179" uniqueCount="135">
  <si>
    <t>附件1</t>
  </si>
  <si>
    <t>西工区公益性岗位人员2025年12月岗位补贴、2026年1月社保补贴汇总表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</si>
  <si>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</si>
  <si>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</si>
  <si>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</si>
  <si>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</si>
  <si>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</si>
  <si>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</si>
  <si>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</si>
  <si>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</si>
  <si>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2025年12月岗位补贴</t>
  </si>
  <si>
    <t>2026年1月社保补贴</t>
  </si>
  <si>
    <t>岗位补贴+社保补贴
合计</t>
  </si>
  <si>
    <t>人数</t>
  </si>
  <si>
    <t>工资</t>
  </si>
  <si>
    <t>个人社保</t>
  </si>
  <si>
    <t>金额</t>
  </si>
  <si>
    <t>洛北办</t>
  </si>
  <si>
    <t>洛阳市西工区洛北街道办事处</t>
  </si>
  <si>
    <t>900110403001091091</t>
  </si>
  <si>
    <t>中原银行洛阳中州中路支行</t>
  </si>
  <si>
    <t>红山办
(城镇公岗)</t>
  </si>
  <si>
    <t>洛阳市西工区红山街道办事处</t>
  </si>
  <si>
    <t>8831315623160190502690</t>
  </si>
  <si>
    <t>红山办
(扶贫服务岗)</t>
  </si>
  <si>
    <t>金水湖
(城镇公岗)</t>
  </si>
  <si>
    <t>洛阳市西工区金水湖街道办事处</t>
  </si>
  <si>
    <t>410359010180014501</t>
  </si>
  <si>
    <t>金水湖
(扶贫服务岗)</t>
  </si>
  <si>
    <t>金谷办</t>
  </si>
  <si>
    <t>洛阳市西工区金谷园街道办事处</t>
  </si>
  <si>
    <t>900110403001091087</t>
  </si>
  <si>
    <t>西工办</t>
  </si>
  <si>
    <t>洛阳市西工区西工街道办事处</t>
  </si>
  <si>
    <t>900110403001091031</t>
  </si>
  <si>
    <t>王城办</t>
  </si>
  <si>
    <t>洛阳市西工区王城路街道办事处</t>
  </si>
  <si>
    <t>900110403001091045</t>
  </si>
  <si>
    <t>汉屯办</t>
  </si>
  <si>
    <t>洛阳市西工区汉屯路街道办事处</t>
  </si>
  <si>
    <t>900110403001091025</t>
  </si>
  <si>
    <t>唐宫办</t>
  </si>
  <si>
    <t>洛阳市西工区唐宫路街道办事处</t>
  </si>
  <si>
    <t>900110403001091205</t>
  </si>
  <si>
    <t>邙岭办</t>
  </si>
  <si>
    <t>洛阳市西工区邙岭路街道办事处</t>
  </si>
  <si>
    <t>900110403001091027</t>
  </si>
  <si>
    <t>区委宣传部</t>
  </si>
  <si>
    <t>中国共产党洛阳市西工区
委员会宣传部</t>
  </si>
  <si>
    <t>900110403001091210</t>
  </si>
  <si>
    <t>区文明办</t>
  </si>
  <si>
    <t>洛阳市西工区精神文明建设办公室</t>
  </si>
  <si>
    <t>410359010110016901</t>
  </si>
  <si>
    <t>区发改委</t>
  </si>
  <si>
    <t>洛阳市西工区发展和改革委员会</t>
  </si>
  <si>
    <t>900110403001091228</t>
  </si>
  <si>
    <t>区科技局</t>
  </si>
  <si>
    <t>洛阳市西工区科学技术局</t>
  </si>
  <si>
    <t>900110403001091308</t>
  </si>
  <si>
    <t>区工信局</t>
  </si>
  <si>
    <t>洛阳市西工区
工业和信息化局</t>
  </si>
  <si>
    <t>900110403001091312</t>
  </si>
  <si>
    <t>区民政局</t>
  </si>
  <si>
    <t>洛阳市西工区民政局</t>
  </si>
  <si>
    <t>900110403001091022</t>
  </si>
  <si>
    <t>福星养老院</t>
  </si>
  <si>
    <t>洛阳市西工区福星养老院</t>
  </si>
  <si>
    <t>670510090000000905</t>
  </si>
  <si>
    <t>康乐健康养老
服务中心</t>
  </si>
  <si>
    <t>洛阳市西工区康乐健康养老
服务中心</t>
  </si>
  <si>
    <t>41050168284200000249</t>
  </si>
  <si>
    <t>中国建设银行股份有限公司
洛阳邙岭路支行</t>
  </si>
  <si>
    <t>大爱养老
服务中心</t>
  </si>
  <si>
    <t>洛阳市西工区大爱养老服务中心</t>
  </si>
  <si>
    <t>674010090000000050</t>
  </si>
  <si>
    <t>中原银行洛阳嵩山路支行</t>
  </si>
  <si>
    <t>一零三养老公寓</t>
  </si>
  <si>
    <t>洛阳市西工区一零三养老公寓</t>
  </si>
  <si>
    <t>41050168284200000170</t>
  </si>
  <si>
    <t>区农业农村局</t>
  </si>
  <si>
    <t xml:space="preserve">洛阳市西工区农业农村局 </t>
  </si>
  <si>
    <t>900110403001091113</t>
  </si>
  <si>
    <t>区商务局</t>
  </si>
  <si>
    <t>洛阳市西工区商务局</t>
  </si>
  <si>
    <t>900110403001091302</t>
  </si>
  <si>
    <t>区文旅局</t>
  </si>
  <si>
    <t>洛阳市西工区文化和旅游局</t>
  </si>
  <si>
    <t>900110403001091085</t>
  </si>
  <si>
    <t>区体育局</t>
  </si>
  <si>
    <t>洛阳市西工区体育局</t>
  </si>
  <si>
    <t>410359010150017601</t>
  </si>
  <si>
    <t>区信访局</t>
  </si>
  <si>
    <t>洛阳市西工区信访局</t>
  </si>
  <si>
    <t>900110403001091236</t>
  </si>
  <si>
    <t>区民营局</t>
  </si>
  <si>
    <t>洛阳市西工区民营经济发展局</t>
  </si>
  <si>
    <t>410359010190017701</t>
  </si>
  <si>
    <t>中原银行洛阳中州中路银行</t>
  </si>
  <si>
    <t>区社保中心</t>
  </si>
  <si>
    <t>洛阳市西工区社会保险中心</t>
  </si>
  <si>
    <t>8831315623160170502460</t>
  </si>
  <si>
    <t>区城市管理综合
执法大队</t>
  </si>
  <si>
    <t>洛阳市西工区城市管理局</t>
  </si>
  <si>
    <t>900110403001091036</t>
  </si>
  <si>
    <t>岗补</t>
  </si>
  <si>
    <t>洛阳市西工区城市管理综合
执法大队</t>
  </si>
  <si>
    <t>8831315623160160502620</t>
  </si>
  <si>
    <t>社补</t>
  </si>
  <si>
    <t>区公共就业
服务中心</t>
  </si>
  <si>
    <t>洛阳市西工区人力资源和社会保障局</t>
  </si>
  <si>
    <t>900110403001091248</t>
  </si>
  <si>
    <t>洛阳市西工区人力资源和公共就业
服务中心</t>
  </si>
  <si>
    <t>8831315623160180502860</t>
  </si>
  <si>
    <t>区住建局</t>
  </si>
  <si>
    <t>洛阳市西工区住房和城乡建设局</t>
  </si>
  <si>
    <t>900110403001091081</t>
  </si>
  <si>
    <t>国家税务总局洛阳市西工区税务局
待报解社会保险费预算收入专户</t>
  </si>
  <si>
    <t>67016011400001266</t>
  </si>
  <si>
    <t>洛阳农村商业银行股份
有限公司西工支行</t>
  </si>
  <si>
    <t>区审计局</t>
  </si>
  <si>
    <t>洛阳市西工区审计局</t>
  </si>
  <si>
    <t>900110403001091225</t>
  </si>
  <si>
    <t>区应急局</t>
  </si>
  <si>
    <t>洛阳市西工区应急管理局</t>
  </si>
  <si>
    <t>900110403001000183</t>
  </si>
  <si>
    <t>区统计局</t>
  </si>
  <si>
    <t>洛阳市西工区统计局</t>
  </si>
  <si>
    <t>900110403001091299</t>
  </si>
  <si>
    <t>区市场监管局</t>
  </si>
  <si>
    <t>洛阳市西工区市场监督管理局</t>
  </si>
  <si>
    <t>900110403001091349</t>
  </si>
  <si>
    <t>区委巡察办</t>
  </si>
  <si>
    <t>中国共产党洛阳市西工区
纪律检查委员会</t>
  </si>
  <si>
    <t>900110403001091275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</si>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</sst>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tabSelected="1" zoomScale="77" zoomScaleNormal="77" workbookViewId="0">
      <selection activeCell="L24" sqref="L24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2.3703703703704" style="1" customWidth="1"/>
    <col min="4" max="5" width="16.3518518518519" style="4" customWidth="1"/>
    <col min="6" max="6" width="16.3518518518519" style="5" customWidth="1"/>
    <col min="7" max="7" width="14.5648148148148" style="6" customWidth="1"/>
    <col min="8" max="8" width="19.4722222222222" style="5" customWidth="1"/>
    <col min="9" max="9" width="23.2222222222222" style="7" customWidth="1"/>
    <col min="10" max="10" width="36.9351851851852" style="1" customWidth="1"/>
    <col min="11" max="11" width="31.6018518518519" style="1" customWidth="1"/>
    <col min="12" max="12" width="31.4259259259259" style="8" customWidth="1"/>
    <col min="13" max="13" width="13.3333333333333" style="1" customWidth="1"/>
    <col min="14" max="14" width="30.0925925925926" style="1" customWidth="1"/>
    <col min="15" max="16384" width="8.88888888888889" style="1"/>
  </cols>
  <sheetData>
    <row r="1" s="1" customFormat="1" ht="31" customHeight="1" spans="1:13">
      <c r="A1" s="9" t="s">
        <v>0</v>
      </c>
      <c r="B1" s="9"/>
      <c r="C1" s="9"/>
      <c r="D1" s="4"/>
      <c r="E1" s="4"/>
      <c r="F1" s="5"/>
      <c r="G1" s="6"/>
      <c r="H1" s="5"/>
      <c r="I1" s="7"/>
      <c r="L1" s="8"/>
    </row>
    <row r="2" s="1" customFormat="1" ht="39" customHeight="1" spans="1:13">
      <c r="A2" s="10" t="s">
        <v>1</v>
      </c>
      <c r="B2" s="10"/>
      <c r="C2" s="10"/>
      <c r="D2" s="11"/>
      <c r="E2" s="11"/>
      <c r="F2" s="11"/>
      <c r="G2" s="12"/>
      <c r="H2" s="11"/>
      <c r="I2" s="13"/>
      <c r="J2" s="10"/>
      <c r="K2" s="10"/>
      <c r="L2" s="10"/>
      <c r="M2" s="10"/>
    </row>
    <row r="3" s="1" customFormat="1" ht="16" customHeight="1" spans="1:13">
      <c r="A3" s="14" t="s">
        <v>2</v>
      </c>
      <c r="B3" s="14"/>
      <c r="C3" s="14"/>
      <c r="D3" s="4"/>
      <c r="E3" s="15"/>
      <c r="F3" s="16"/>
      <c r="G3" s="17"/>
      <c r="H3" s="16"/>
      <c r="I3" s="18"/>
      <c r="J3" s="14"/>
      <c r="K3" s="14"/>
      <c r="L3" s="14"/>
      <c r="M3" s="14"/>
    </row>
    <row r="4" s="2" customFormat="1" ht="26" customHeight="1" spans="1:13">
      <c r="A4" s="19" t="s">
        <v>3</v>
      </c>
      <c r="B4" s="19" t="s">
        <v>4</v>
      </c>
      <c r="C4" s="20" t="s">
        <v>5</v>
      </c>
      <c r="D4" s="21"/>
      <c r="E4" s="21"/>
      <c r="F4" s="22"/>
      <c r="G4" s="21"/>
      <c r="H4" s="22"/>
      <c r="I4" s="21"/>
      <c r="J4" s="23" t="s">
        <v>6</v>
      </c>
      <c r="K4" s="23" t="s">
        <v>7</v>
      </c>
      <c r="L4" s="24" t="s">
        <v>8</v>
      </c>
      <c r="M4" s="23" t="s">
        <v>9</v>
      </c>
    </row>
    <row r="5" s="2" customFormat="1" ht="40" customHeight="1" spans="1:13">
      <c r="A5" s="19"/>
      <c r="B5" s="19"/>
      <c r="C5" s="19" t="s">
        <v>10</v>
      </c>
      <c r="D5" s="25"/>
      <c r="E5" s="25"/>
      <c r="F5" s="25"/>
      <c r="G5" s="26" t="s">
        <v>11</v>
      </c>
      <c r="H5" s="25"/>
      <c r="I5" s="27" t="s">
        <v>12</v>
      </c>
      <c r="J5" s="28"/>
      <c r="K5" s="28"/>
      <c r="L5" s="29"/>
      <c r="M5" s="28"/>
    </row>
    <row r="6" s="2" customFormat="1" ht="29" customHeight="1" spans="1:13">
      <c r="A6" s="19"/>
      <c r="B6" s="19"/>
      <c r="C6" s="19" t="s">
        <v>13</v>
      </c>
      <c r="D6" s="25" t="s">
        <v>14</v>
      </c>
      <c r="E6" s="25" t="s">
        <v>15</v>
      </c>
      <c r="F6" s="30" t="s">
        <v>16</v>
      </c>
      <c r="G6" s="31" t="s">
        <v>13</v>
      </c>
      <c r="H6" s="30" t="s">
        <v>16</v>
      </c>
      <c r="I6" s="27"/>
      <c r="J6" s="32"/>
      <c r="K6" s="32"/>
      <c r="L6" s="33"/>
      <c r="M6" s="32"/>
    </row>
    <row r="7" s="2" customFormat="1" ht="35" customHeight="1" spans="1:13">
      <c r="A7" s="19">
        <v>1</v>
      </c>
      <c r="B7" s="19" t="s">
        <v>17</v>
      </c>
      <c r="C7" s="34">
        <v>10</v>
      </c>
      <c r="D7" s="25">
        <v>19554.1</v>
      </c>
      <c r="E7" s="25">
        <v>3945.9</v>
      </c>
      <c r="F7" s="25">
        <f t="shared" ref="F7:F45" si="0">D7+E7</f>
        <v>23500</v>
      </c>
      <c r="G7" s="34">
        <v>10</v>
      </c>
      <c r="H7" s="25">
        <v>9347.7</v>
      </c>
      <c r="I7" s="25">
        <f t="shared" ref="I7:I46" si="1">F7+H7</f>
        <v>32847.7</v>
      </c>
      <c r="J7" s="19" t="s">
        <v>18</v>
      </c>
      <c r="K7" s="52" t="s">
        <v>19</v>
      </c>
      <c r="L7" s="35" t="s">
        <v>20</v>
      </c>
      <c r="M7" s="19"/>
    </row>
    <row r="8" s="2" customFormat="1" ht="35" customHeight="1" spans="1:13">
      <c r="A8" s="23">
        <v>2</v>
      </c>
      <c r="B8" s="35" t="s">
        <v>21</v>
      </c>
      <c r="C8" s="19">
        <v>8</v>
      </c>
      <c r="D8" s="25">
        <v>15643.28</v>
      </c>
      <c r="E8" s="25">
        <v>3156.72</v>
      </c>
      <c r="F8" s="25">
        <f t="shared" si="0"/>
        <v>18800</v>
      </c>
      <c r="G8" s="19">
        <v>8</v>
      </c>
      <c r="H8" s="36">
        <v>7478.16</v>
      </c>
      <c r="I8" s="25">
        <f t="shared" si="1"/>
        <v>26278.16</v>
      </c>
      <c r="J8" s="19" t="s">
        <v>22</v>
      </c>
      <c r="K8" s="31" t="s">
        <v>23</v>
      </c>
      <c r="L8" s="35" t="s">
        <v>20</v>
      </c>
      <c r="M8" s="19"/>
    </row>
    <row r="9" s="2" customFormat="1" ht="35" customHeight="1" spans="1:13">
      <c r="A9" s="32"/>
      <c r="B9" s="35" t="s">
        <v>24</v>
      </c>
      <c r="C9" s="34">
        <v>2</v>
      </c>
      <c r="D9" s="25">
        <v>1600</v>
      </c>
      <c r="E9" s="25">
        <v>0</v>
      </c>
      <c r="F9" s="25">
        <f t="shared" si="0"/>
        <v>1600</v>
      </c>
      <c r="G9" s="34">
        <v>2</v>
      </c>
      <c r="H9" s="25">
        <v>15.32</v>
      </c>
      <c r="I9" s="25">
        <f t="shared" si="1"/>
        <v>1615.32</v>
      </c>
      <c r="J9" s="19" t="s">
        <v>22</v>
      </c>
      <c r="K9" s="31" t="s">
        <v>23</v>
      </c>
      <c r="L9" s="35" t="s">
        <v>20</v>
      </c>
      <c r="M9" s="19"/>
    </row>
    <row r="10" s="2" customFormat="1" ht="35" customHeight="1" spans="1:13">
      <c r="A10" s="23">
        <v>3</v>
      </c>
      <c r="B10" s="35" t="s">
        <v>25</v>
      </c>
      <c r="C10" s="34">
        <v>7</v>
      </c>
      <c r="D10" s="25">
        <v>13487.87</v>
      </c>
      <c r="E10" s="25">
        <v>2762.13</v>
      </c>
      <c r="F10" s="25">
        <f t="shared" si="0"/>
        <v>16250</v>
      </c>
      <c r="G10" s="34">
        <v>7</v>
      </c>
      <c r="H10" s="25">
        <v>6543.39</v>
      </c>
      <c r="I10" s="25">
        <f t="shared" si="1"/>
        <v>22793.39</v>
      </c>
      <c r="J10" s="19" t="s">
        <v>26</v>
      </c>
      <c r="K10" s="52" t="s">
        <v>27</v>
      </c>
      <c r="L10" s="35" t="s">
        <v>20</v>
      </c>
      <c r="M10" s="19"/>
    </row>
    <row r="11" s="2" customFormat="1" ht="35" customHeight="1" spans="1:13">
      <c r="A11" s="32"/>
      <c r="B11" s="35" t="s">
        <v>28</v>
      </c>
      <c r="C11" s="34">
        <v>4</v>
      </c>
      <c r="D11" s="25">
        <v>3200</v>
      </c>
      <c r="E11" s="25">
        <v>0</v>
      </c>
      <c r="F11" s="25">
        <f t="shared" si="0"/>
        <v>3200</v>
      </c>
      <c r="G11" s="34">
        <v>0</v>
      </c>
      <c r="H11" s="25">
        <v>0</v>
      </c>
      <c r="I11" s="25">
        <f t="shared" si="1"/>
        <v>3200</v>
      </c>
      <c r="J11" s="19" t="s">
        <v>26</v>
      </c>
      <c r="K11" s="52" t="s">
        <v>27</v>
      </c>
      <c r="L11" s="35" t="s">
        <v>20</v>
      </c>
      <c r="M11" s="19"/>
    </row>
    <row r="12" s="2" customFormat="1" ht="35" customHeight="1" spans="1:13">
      <c r="A12" s="19">
        <v>4</v>
      </c>
      <c r="B12" s="19" t="s">
        <v>29</v>
      </c>
      <c r="C12" s="34">
        <v>17</v>
      </c>
      <c r="D12" s="25">
        <v>33162.77</v>
      </c>
      <c r="E12" s="25">
        <v>6708.03</v>
      </c>
      <c r="F12" s="25">
        <f t="shared" si="0"/>
        <v>39870.8</v>
      </c>
      <c r="G12" s="34">
        <v>17</v>
      </c>
      <c r="H12" s="25">
        <v>15891.09</v>
      </c>
      <c r="I12" s="25">
        <f t="shared" si="1"/>
        <v>55761.89</v>
      </c>
      <c r="J12" s="19" t="s">
        <v>30</v>
      </c>
      <c r="K12" s="52" t="s">
        <v>31</v>
      </c>
      <c r="L12" s="35" t="s">
        <v>20</v>
      </c>
      <c r="M12" s="19"/>
    </row>
    <row r="13" s="2" customFormat="1" ht="35" customHeight="1" spans="1:13">
      <c r="A13" s="19">
        <v>5</v>
      </c>
      <c r="B13" s="19" t="s">
        <v>32</v>
      </c>
      <c r="C13" s="34">
        <v>21</v>
      </c>
      <c r="D13" s="25">
        <v>41347.6</v>
      </c>
      <c r="E13" s="25">
        <v>7891.8</v>
      </c>
      <c r="F13" s="25">
        <f t="shared" si="0"/>
        <v>49239.4</v>
      </c>
      <c r="G13" s="34">
        <v>20</v>
      </c>
      <c r="H13" s="25">
        <v>18848.6</v>
      </c>
      <c r="I13" s="25">
        <f t="shared" si="1"/>
        <v>68088</v>
      </c>
      <c r="J13" s="19" t="s">
        <v>33</v>
      </c>
      <c r="K13" s="31" t="s">
        <v>34</v>
      </c>
      <c r="L13" s="35" t="s">
        <v>20</v>
      </c>
      <c r="M13" s="19"/>
    </row>
    <row r="14" s="2" customFormat="1" ht="35" customHeight="1" spans="1:13">
      <c r="A14" s="19">
        <v>6</v>
      </c>
      <c r="B14" s="19" t="s">
        <v>35</v>
      </c>
      <c r="C14" s="34">
        <v>15</v>
      </c>
      <c r="D14" s="25">
        <v>28991.15</v>
      </c>
      <c r="E14" s="25">
        <v>5918.85</v>
      </c>
      <c r="F14" s="25">
        <f t="shared" si="0"/>
        <v>34910</v>
      </c>
      <c r="G14" s="34">
        <v>15</v>
      </c>
      <c r="H14" s="25">
        <v>14021.55</v>
      </c>
      <c r="I14" s="25">
        <f t="shared" si="1"/>
        <v>48931.55</v>
      </c>
      <c r="J14" s="19" t="s">
        <v>36</v>
      </c>
      <c r="K14" s="52" t="s">
        <v>37</v>
      </c>
      <c r="L14" s="35" t="s">
        <v>20</v>
      </c>
      <c r="M14" s="19"/>
    </row>
    <row r="15" s="2" customFormat="1" ht="35" customHeight="1" spans="1:13">
      <c r="A15" s="19">
        <v>7</v>
      </c>
      <c r="B15" s="19" t="s">
        <v>38</v>
      </c>
      <c r="C15" s="34">
        <v>20</v>
      </c>
      <c r="D15" s="25">
        <v>39011.65</v>
      </c>
      <c r="E15" s="25">
        <v>7891.8</v>
      </c>
      <c r="F15" s="25">
        <f t="shared" si="0"/>
        <v>46903.45</v>
      </c>
      <c r="G15" s="34">
        <v>20</v>
      </c>
      <c r="H15" s="25">
        <v>18848.6</v>
      </c>
      <c r="I15" s="25">
        <f t="shared" si="1"/>
        <v>65752.05</v>
      </c>
      <c r="J15" s="19" t="s">
        <v>39</v>
      </c>
      <c r="K15" s="52" t="s">
        <v>40</v>
      </c>
      <c r="L15" s="35" t="s">
        <v>20</v>
      </c>
      <c r="M15" s="19"/>
    </row>
    <row r="16" s="2" customFormat="1" ht="35" customHeight="1" spans="1:13">
      <c r="A16" s="19">
        <v>8</v>
      </c>
      <c r="B16" s="19" t="s">
        <v>41</v>
      </c>
      <c r="C16" s="37">
        <v>23</v>
      </c>
      <c r="D16" s="38">
        <v>45258.68</v>
      </c>
      <c r="E16" s="38">
        <v>8680.98</v>
      </c>
      <c r="F16" s="25">
        <f t="shared" si="0"/>
        <v>53939.66</v>
      </c>
      <c r="G16" s="37">
        <v>22</v>
      </c>
      <c r="H16" s="39">
        <v>20733.46</v>
      </c>
      <c r="I16" s="25">
        <f t="shared" si="1"/>
        <v>74673.12</v>
      </c>
      <c r="J16" s="19" t="s">
        <v>42</v>
      </c>
      <c r="K16" s="31" t="s">
        <v>43</v>
      </c>
      <c r="L16" s="35" t="s">
        <v>20</v>
      </c>
      <c r="M16" s="19"/>
    </row>
    <row r="17" s="2" customFormat="1" ht="35" customHeight="1" spans="1:14">
      <c r="A17" s="19">
        <v>9</v>
      </c>
      <c r="B17" s="19" t="s">
        <v>44</v>
      </c>
      <c r="C17" s="34">
        <v>16</v>
      </c>
      <c r="D17" s="34">
        <v>31178.52</v>
      </c>
      <c r="E17" s="25">
        <v>6313.44</v>
      </c>
      <c r="F17" s="25">
        <f t="shared" si="0"/>
        <v>37491.96</v>
      </c>
      <c r="G17" s="34">
        <v>16</v>
      </c>
      <c r="H17" s="25">
        <v>15078.88</v>
      </c>
      <c r="I17" s="25">
        <f t="shared" si="1"/>
        <v>52570.84</v>
      </c>
      <c r="J17" s="19" t="s">
        <v>45</v>
      </c>
      <c r="K17" s="52" t="s">
        <v>46</v>
      </c>
      <c r="L17" s="35" t="s">
        <v>20</v>
      </c>
      <c r="M17" s="19"/>
    </row>
    <row r="18" s="2" customFormat="1" ht="35" customHeight="1" spans="1:14">
      <c r="A18" s="19">
        <v>10</v>
      </c>
      <c r="B18" s="35" t="s">
        <v>47</v>
      </c>
      <c r="C18" s="34">
        <v>1</v>
      </c>
      <c r="D18" s="25">
        <v>1955.41</v>
      </c>
      <c r="E18" s="25">
        <v>394.59</v>
      </c>
      <c r="F18" s="25">
        <f t="shared" si="0"/>
        <v>2350</v>
      </c>
      <c r="G18" s="34">
        <v>1</v>
      </c>
      <c r="H18" s="25">
        <v>934.77</v>
      </c>
      <c r="I18" s="25">
        <f t="shared" si="1"/>
        <v>3284.77</v>
      </c>
      <c r="J18" s="35" t="s">
        <v>48</v>
      </c>
      <c r="K18" s="52" t="s">
        <v>49</v>
      </c>
      <c r="L18" s="35" t="s">
        <v>20</v>
      </c>
      <c r="M18" s="19"/>
    </row>
    <row r="19" s="2" customFormat="1" ht="35" customHeight="1" spans="1:14">
      <c r="A19" s="19">
        <v>11</v>
      </c>
      <c r="B19" s="35" t="s">
        <v>50</v>
      </c>
      <c r="C19" s="34">
        <v>1</v>
      </c>
      <c r="D19" s="25">
        <v>1955.41</v>
      </c>
      <c r="E19" s="25">
        <v>394.59</v>
      </c>
      <c r="F19" s="25">
        <f t="shared" si="0"/>
        <v>2350</v>
      </c>
      <c r="G19" s="34">
        <v>1</v>
      </c>
      <c r="H19" s="25">
        <v>934.77</v>
      </c>
      <c r="I19" s="25">
        <f t="shared" si="1"/>
        <v>3284.77</v>
      </c>
      <c r="J19" s="19" t="s">
        <v>51</v>
      </c>
      <c r="K19" s="52" t="s">
        <v>52</v>
      </c>
      <c r="L19" s="35" t="s">
        <v>20</v>
      </c>
      <c r="M19" s="19"/>
    </row>
    <row r="20" s="2" customFormat="1" ht="35" customHeight="1" spans="1:14">
      <c r="A20" s="19">
        <v>12</v>
      </c>
      <c r="B20" s="35" t="s">
        <v>53</v>
      </c>
      <c r="C20" s="40">
        <v>2</v>
      </c>
      <c r="D20" s="25">
        <v>3910.82</v>
      </c>
      <c r="E20" s="25">
        <v>789.18</v>
      </c>
      <c r="F20" s="25">
        <f t="shared" si="0"/>
        <v>4700</v>
      </c>
      <c r="G20" s="34">
        <v>2</v>
      </c>
      <c r="H20" s="25">
        <v>1869.54</v>
      </c>
      <c r="I20" s="25">
        <f t="shared" si="1"/>
        <v>6569.54</v>
      </c>
      <c r="J20" s="35" t="s">
        <v>54</v>
      </c>
      <c r="K20" s="53" t="s">
        <v>55</v>
      </c>
      <c r="L20" s="35" t="s">
        <v>20</v>
      </c>
      <c r="M20" s="19"/>
    </row>
    <row r="21" s="2" customFormat="1" ht="35" customHeight="1" spans="1:14">
      <c r="A21" s="19">
        <v>13</v>
      </c>
      <c r="B21" s="35" t="s">
        <v>56</v>
      </c>
      <c r="C21" s="40">
        <v>2</v>
      </c>
      <c r="D21" s="25">
        <v>3910.82</v>
      </c>
      <c r="E21" s="25">
        <v>789.18</v>
      </c>
      <c r="F21" s="25">
        <f t="shared" si="0"/>
        <v>4700</v>
      </c>
      <c r="G21" s="34">
        <v>2</v>
      </c>
      <c r="H21" s="25">
        <v>1869.54</v>
      </c>
      <c r="I21" s="25">
        <f t="shared" si="1"/>
        <v>6569.54</v>
      </c>
      <c r="J21" s="19" t="s">
        <v>57</v>
      </c>
      <c r="K21" s="52" t="s">
        <v>58</v>
      </c>
      <c r="L21" s="35" t="s">
        <v>20</v>
      </c>
      <c r="M21" s="19"/>
    </row>
    <row r="22" s="2" customFormat="1" ht="35" customHeight="1" spans="1:14">
      <c r="A22" s="19">
        <v>14</v>
      </c>
      <c r="B22" s="35" t="s">
        <v>59</v>
      </c>
      <c r="C22" s="40">
        <v>2</v>
      </c>
      <c r="D22" s="25">
        <v>3910.82</v>
      </c>
      <c r="E22" s="25">
        <v>789.18</v>
      </c>
      <c r="F22" s="25">
        <f t="shared" si="0"/>
        <v>4700</v>
      </c>
      <c r="G22" s="34">
        <v>2</v>
      </c>
      <c r="H22" s="25">
        <v>1869.54</v>
      </c>
      <c r="I22" s="25">
        <f t="shared" si="1"/>
        <v>6569.54</v>
      </c>
      <c r="J22" s="35" t="s">
        <v>60</v>
      </c>
      <c r="K22" s="52" t="s">
        <v>61</v>
      </c>
      <c r="L22" s="35" t="s">
        <v>20</v>
      </c>
      <c r="M22" s="19"/>
    </row>
    <row r="23" s="2" customFormat="1" ht="35" customHeight="1" spans="1:14">
      <c r="A23" s="19">
        <v>15</v>
      </c>
      <c r="B23" s="35" t="s">
        <v>62</v>
      </c>
      <c r="C23" s="34">
        <v>5</v>
      </c>
      <c r="D23" s="25">
        <v>9777.05</v>
      </c>
      <c r="E23" s="25">
        <v>1972.95</v>
      </c>
      <c r="F23" s="25">
        <f t="shared" si="0"/>
        <v>11750</v>
      </c>
      <c r="G23" s="34">
        <v>5</v>
      </c>
      <c r="H23" s="25">
        <v>4673.85</v>
      </c>
      <c r="I23" s="25">
        <f t="shared" si="1"/>
        <v>16423.85</v>
      </c>
      <c r="J23" s="35" t="s">
        <v>63</v>
      </c>
      <c r="K23" s="53" t="s">
        <v>64</v>
      </c>
      <c r="L23" s="35" t="s">
        <v>20</v>
      </c>
      <c r="M23" s="19"/>
      <c r="N23" s="41"/>
    </row>
    <row r="24" s="2" customFormat="1" ht="35" customHeight="1" spans="1:14">
      <c r="A24" s="19">
        <v>16</v>
      </c>
      <c r="B24" s="19" t="s">
        <v>65</v>
      </c>
      <c r="C24" s="34">
        <v>1</v>
      </c>
      <c r="D24" s="25">
        <v>1955.41</v>
      </c>
      <c r="E24" s="25">
        <v>394.59</v>
      </c>
      <c r="F24" s="25">
        <f t="shared" si="0"/>
        <v>2350</v>
      </c>
      <c r="G24" s="34">
        <v>1</v>
      </c>
      <c r="H24" s="25">
        <v>948.18</v>
      </c>
      <c r="I24" s="25">
        <f t="shared" si="1"/>
        <v>3298.18</v>
      </c>
      <c r="J24" s="35" t="s">
        <v>66</v>
      </c>
      <c r="K24" s="53" t="s">
        <v>67</v>
      </c>
      <c r="L24" s="35" t="s">
        <v>20</v>
      </c>
      <c r="M24" s="19"/>
    </row>
    <row r="25" s="2" customFormat="1" ht="35" customHeight="1" spans="1:14">
      <c r="A25" s="19">
        <v>17</v>
      </c>
      <c r="B25" s="35" t="s">
        <v>68</v>
      </c>
      <c r="C25" s="34">
        <v>1</v>
      </c>
      <c r="D25" s="25">
        <v>1955.41</v>
      </c>
      <c r="E25" s="25">
        <v>394.59</v>
      </c>
      <c r="F25" s="25">
        <f t="shared" si="0"/>
        <v>2350</v>
      </c>
      <c r="G25" s="34">
        <v>1</v>
      </c>
      <c r="H25" s="25">
        <v>934.77</v>
      </c>
      <c r="I25" s="25">
        <f t="shared" si="1"/>
        <v>3284.77</v>
      </c>
      <c r="J25" s="35" t="s">
        <v>69</v>
      </c>
      <c r="K25" s="53" t="s">
        <v>70</v>
      </c>
      <c r="L25" s="35" t="s">
        <v>71</v>
      </c>
      <c r="M25" s="19"/>
    </row>
    <row r="26" s="2" customFormat="1" ht="35" customHeight="1" spans="1:14">
      <c r="A26" s="19">
        <v>18</v>
      </c>
      <c r="B26" s="35" t="s">
        <v>72</v>
      </c>
      <c r="C26" s="34">
        <v>11</v>
      </c>
      <c r="D26" s="25">
        <v>21593.5</v>
      </c>
      <c r="E26" s="25">
        <v>4256.5</v>
      </c>
      <c r="F26" s="25">
        <f t="shared" si="0"/>
        <v>25850</v>
      </c>
      <c r="G26" s="34">
        <v>10</v>
      </c>
      <c r="H26" s="25">
        <v>9347.7</v>
      </c>
      <c r="I26" s="25">
        <f t="shared" si="1"/>
        <v>35197.7</v>
      </c>
      <c r="J26" s="35" t="s">
        <v>73</v>
      </c>
      <c r="K26" s="53" t="s">
        <v>74</v>
      </c>
      <c r="L26" s="35" t="s">
        <v>75</v>
      </c>
      <c r="M26" s="19"/>
    </row>
    <row r="27" s="2" customFormat="1" ht="35" customHeight="1" spans="1:14">
      <c r="A27" s="19">
        <v>19</v>
      </c>
      <c r="B27" s="19" t="s">
        <v>76</v>
      </c>
      <c r="C27" s="34">
        <v>8</v>
      </c>
      <c r="D27" s="25">
        <v>15643.28</v>
      </c>
      <c r="E27" s="25">
        <v>3156.72</v>
      </c>
      <c r="F27" s="25">
        <f t="shared" si="0"/>
        <v>18800</v>
      </c>
      <c r="G27" s="34">
        <v>8</v>
      </c>
      <c r="H27" s="25">
        <v>7539.44</v>
      </c>
      <c r="I27" s="25">
        <f t="shared" si="1"/>
        <v>26339.44</v>
      </c>
      <c r="J27" s="35" t="s">
        <v>77</v>
      </c>
      <c r="K27" s="53" t="s">
        <v>78</v>
      </c>
      <c r="L27" s="35" t="s">
        <v>71</v>
      </c>
      <c r="M27" s="19"/>
    </row>
    <row r="28" s="2" customFormat="1" ht="35" customHeight="1" spans="1:14">
      <c r="A28" s="19">
        <v>20</v>
      </c>
      <c r="B28" s="19" t="s">
        <v>79</v>
      </c>
      <c r="C28" s="34">
        <v>4</v>
      </c>
      <c r="D28" s="25">
        <v>7821.64</v>
      </c>
      <c r="E28" s="25">
        <v>1578.36</v>
      </c>
      <c r="F28" s="25">
        <f t="shared" si="0"/>
        <v>9400</v>
      </c>
      <c r="G28" s="34">
        <v>4</v>
      </c>
      <c r="H28" s="25">
        <v>3739.08</v>
      </c>
      <c r="I28" s="25">
        <f t="shared" si="1"/>
        <v>13139.08</v>
      </c>
      <c r="J28" s="19" t="s">
        <v>80</v>
      </c>
      <c r="K28" s="19" t="s">
        <v>81</v>
      </c>
      <c r="L28" s="35" t="s">
        <v>20</v>
      </c>
      <c r="M28" s="19"/>
    </row>
    <row r="29" s="2" customFormat="1" ht="35" customHeight="1" spans="1:14">
      <c r="A29" s="19">
        <v>21</v>
      </c>
      <c r="B29" s="35" t="s">
        <v>82</v>
      </c>
      <c r="C29" s="34">
        <v>2</v>
      </c>
      <c r="D29" s="25">
        <v>3910.82</v>
      </c>
      <c r="E29" s="25">
        <v>789.18</v>
      </c>
      <c r="F29" s="25">
        <f t="shared" si="0"/>
        <v>4700</v>
      </c>
      <c r="G29" s="34">
        <v>2</v>
      </c>
      <c r="H29" s="25">
        <v>1869.54</v>
      </c>
      <c r="I29" s="25">
        <f t="shared" si="1"/>
        <v>6569.54</v>
      </c>
      <c r="J29" s="19" t="s">
        <v>83</v>
      </c>
      <c r="K29" s="52" t="s">
        <v>84</v>
      </c>
      <c r="L29" s="35" t="s">
        <v>20</v>
      </c>
      <c r="M29" s="19"/>
    </row>
    <row r="30" s="2" customFormat="1" ht="35" customHeight="1" spans="1:14">
      <c r="A30" s="19">
        <v>22</v>
      </c>
      <c r="B30" s="35" t="s">
        <v>85</v>
      </c>
      <c r="C30" s="34">
        <v>3</v>
      </c>
      <c r="D30" s="25">
        <v>5866.23</v>
      </c>
      <c r="E30" s="25">
        <v>1183.77</v>
      </c>
      <c r="F30" s="25">
        <f t="shared" si="0"/>
        <v>7050</v>
      </c>
      <c r="G30" s="34">
        <v>3</v>
      </c>
      <c r="H30" s="25">
        <v>2804.31</v>
      </c>
      <c r="I30" s="25">
        <f t="shared" si="1"/>
        <v>9854.31</v>
      </c>
      <c r="J30" s="19" t="s">
        <v>86</v>
      </c>
      <c r="K30" s="52" t="s">
        <v>87</v>
      </c>
      <c r="L30" s="35" t="s">
        <v>20</v>
      </c>
      <c r="M30" s="19"/>
    </row>
    <row r="31" s="2" customFormat="1" ht="35" customHeight="1" spans="1:14">
      <c r="A31" s="19">
        <v>23</v>
      </c>
      <c r="B31" s="35" t="s">
        <v>88</v>
      </c>
      <c r="C31" s="19">
        <v>2</v>
      </c>
      <c r="D31" s="34">
        <v>3910.82</v>
      </c>
      <c r="E31" s="34">
        <v>789.18</v>
      </c>
      <c r="F31" s="25">
        <f t="shared" si="0"/>
        <v>4700</v>
      </c>
      <c r="G31" s="34">
        <v>2</v>
      </c>
      <c r="H31" s="25">
        <v>1869.54</v>
      </c>
      <c r="I31" s="25">
        <f t="shared" si="1"/>
        <v>6569.54</v>
      </c>
      <c r="J31" s="19" t="s">
        <v>89</v>
      </c>
      <c r="K31" s="52" t="s">
        <v>90</v>
      </c>
      <c r="L31" s="35" t="s">
        <v>20</v>
      </c>
      <c r="M31" s="35"/>
    </row>
    <row r="32" s="2" customFormat="1" ht="35" customHeight="1" spans="1:14">
      <c r="A32" s="19">
        <v>24</v>
      </c>
      <c r="B32" s="35" t="s">
        <v>91</v>
      </c>
      <c r="C32" s="34">
        <v>3</v>
      </c>
      <c r="D32" s="25">
        <v>5866.23</v>
      </c>
      <c r="E32" s="25">
        <v>1183.77</v>
      </c>
      <c r="F32" s="25">
        <f t="shared" si="0"/>
        <v>7050</v>
      </c>
      <c r="G32" s="34">
        <v>3</v>
      </c>
      <c r="H32" s="25">
        <v>2804.31</v>
      </c>
      <c r="I32" s="25">
        <f t="shared" si="1"/>
        <v>9854.31</v>
      </c>
      <c r="J32" s="19" t="s">
        <v>92</v>
      </c>
      <c r="K32" s="52" t="s">
        <v>93</v>
      </c>
      <c r="L32" s="35" t="s">
        <v>20</v>
      </c>
      <c r="M32" s="35"/>
    </row>
    <row r="33" s="2" customFormat="1" ht="35" customHeight="1" spans="1:13">
      <c r="A33" s="19">
        <v>25</v>
      </c>
      <c r="B33" s="35" t="s">
        <v>94</v>
      </c>
      <c r="C33" s="34">
        <v>2</v>
      </c>
      <c r="D33" s="25">
        <v>3910.82</v>
      </c>
      <c r="E33" s="25">
        <v>789.18</v>
      </c>
      <c r="F33" s="25">
        <f t="shared" si="0"/>
        <v>4700</v>
      </c>
      <c r="G33" s="34">
        <v>2</v>
      </c>
      <c r="H33" s="25">
        <v>1869.54</v>
      </c>
      <c r="I33" s="25">
        <f t="shared" si="1"/>
        <v>6569.54</v>
      </c>
      <c r="J33" s="19" t="s">
        <v>95</v>
      </c>
      <c r="K33" s="52" t="s">
        <v>96</v>
      </c>
      <c r="L33" s="35" t="s">
        <v>97</v>
      </c>
      <c r="M33" s="19"/>
    </row>
    <row r="34" s="2" customFormat="1" ht="35" customHeight="1" spans="1:13">
      <c r="A34" s="19">
        <v>26</v>
      </c>
      <c r="B34" s="35" t="s">
        <v>98</v>
      </c>
      <c r="C34" s="40">
        <v>4</v>
      </c>
      <c r="D34" s="25">
        <v>7821.64</v>
      </c>
      <c r="E34" s="25">
        <v>1578.36</v>
      </c>
      <c r="F34" s="25">
        <f t="shared" si="0"/>
        <v>9400</v>
      </c>
      <c r="G34" s="40">
        <v>4</v>
      </c>
      <c r="H34" s="25">
        <v>3739.08</v>
      </c>
      <c r="I34" s="25">
        <f t="shared" si="1"/>
        <v>13139.08</v>
      </c>
      <c r="J34" s="35" t="s">
        <v>99</v>
      </c>
      <c r="K34" s="52" t="s">
        <v>100</v>
      </c>
      <c r="L34" s="35" t="s">
        <v>20</v>
      </c>
      <c r="M34" s="19"/>
    </row>
    <row r="35" s="2" customFormat="1" ht="35" customHeight="1" spans="1:13">
      <c r="A35" s="19">
        <v>27</v>
      </c>
      <c r="B35" s="35" t="s">
        <v>101</v>
      </c>
      <c r="C35" s="42">
        <v>14</v>
      </c>
      <c r="D35" s="25">
        <v>27375.74</v>
      </c>
      <c r="E35" s="25">
        <v>0</v>
      </c>
      <c r="F35" s="25">
        <f t="shared" si="0"/>
        <v>27375.74</v>
      </c>
      <c r="G35" s="42">
        <v>14</v>
      </c>
      <c r="H35" s="25">
        <v>0</v>
      </c>
      <c r="I35" s="25">
        <f t="shared" si="1"/>
        <v>27375.74</v>
      </c>
      <c r="J35" s="19" t="s">
        <v>102</v>
      </c>
      <c r="K35" s="52" t="s">
        <v>103</v>
      </c>
      <c r="L35" s="35" t="s">
        <v>20</v>
      </c>
      <c r="M35" s="19" t="s">
        <v>104</v>
      </c>
    </row>
    <row r="36" s="2" customFormat="1" ht="35" customHeight="1" spans="1:13">
      <c r="A36" s="19"/>
      <c r="B36" s="35"/>
      <c r="C36" s="43"/>
      <c r="D36" s="25">
        <v>0</v>
      </c>
      <c r="E36" s="25">
        <v>5524.26</v>
      </c>
      <c r="F36" s="25">
        <f t="shared" si="0"/>
        <v>5524.26</v>
      </c>
      <c r="G36" s="43"/>
      <c r="H36" s="25">
        <v>13301.4</v>
      </c>
      <c r="I36" s="25">
        <f t="shared" si="1"/>
        <v>18825.66</v>
      </c>
      <c r="J36" s="35" t="s">
        <v>105</v>
      </c>
      <c r="K36" s="52" t="s">
        <v>106</v>
      </c>
      <c r="L36" s="35" t="s">
        <v>20</v>
      </c>
      <c r="M36" s="19" t="s">
        <v>107</v>
      </c>
    </row>
    <row r="37" s="2" customFormat="1" ht="35" customHeight="1" spans="1:13">
      <c r="A37" s="19">
        <v>28</v>
      </c>
      <c r="B37" s="35" t="s">
        <v>108</v>
      </c>
      <c r="C37" s="42">
        <v>16</v>
      </c>
      <c r="D37" s="25">
        <v>31286.56</v>
      </c>
      <c r="E37" s="25">
        <v>0</v>
      </c>
      <c r="F37" s="25">
        <f t="shared" si="0"/>
        <v>31286.56</v>
      </c>
      <c r="G37" s="42">
        <v>16</v>
      </c>
      <c r="H37" s="25">
        <v>0</v>
      </c>
      <c r="I37" s="25">
        <f t="shared" si="1"/>
        <v>31286.56</v>
      </c>
      <c r="J37" s="19" t="s">
        <v>109</v>
      </c>
      <c r="K37" s="52" t="s">
        <v>110</v>
      </c>
      <c r="L37" s="35" t="s">
        <v>20</v>
      </c>
      <c r="M37" s="19" t="s">
        <v>104</v>
      </c>
    </row>
    <row r="38" s="2" customFormat="1" ht="35" customHeight="1" spans="1:13">
      <c r="A38" s="19"/>
      <c r="B38" s="19"/>
      <c r="C38" s="44"/>
      <c r="D38" s="25">
        <v>0</v>
      </c>
      <c r="E38" s="25">
        <v>6313.44</v>
      </c>
      <c r="F38" s="25">
        <f t="shared" si="0"/>
        <v>6313.44</v>
      </c>
      <c r="G38" s="43"/>
      <c r="H38" s="25">
        <v>14895.04</v>
      </c>
      <c r="I38" s="25">
        <f t="shared" si="1"/>
        <v>21208.48</v>
      </c>
      <c r="J38" s="35" t="s">
        <v>111</v>
      </c>
      <c r="K38" s="52" t="s">
        <v>112</v>
      </c>
      <c r="L38" s="35" t="s">
        <v>20</v>
      </c>
      <c r="M38" s="19" t="s">
        <v>107</v>
      </c>
    </row>
    <row r="39" s="2" customFormat="1" ht="35" customHeight="1" spans="1:13">
      <c r="A39" s="19">
        <v>29</v>
      </c>
      <c r="B39" s="19" t="s">
        <v>113</v>
      </c>
      <c r="C39" s="42">
        <v>1</v>
      </c>
      <c r="D39" s="25">
        <v>1955.41</v>
      </c>
      <c r="E39" s="25">
        <v>0</v>
      </c>
      <c r="F39" s="25">
        <f t="shared" si="0"/>
        <v>1955.41</v>
      </c>
      <c r="G39" s="42">
        <v>1</v>
      </c>
      <c r="H39" s="25">
        <v>0</v>
      </c>
      <c r="I39" s="25">
        <f t="shared" si="1"/>
        <v>1955.41</v>
      </c>
      <c r="J39" s="19" t="s">
        <v>114</v>
      </c>
      <c r="K39" s="31" t="s">
        <v>115</v>
      </c>
      <c r="L39" s="35" t="s">
        <v>20</v>
      </c>
      <c r="M39" s="19" t="s">
        <v>104</v>
      </c>
    </row>
    <row r="40" s="2" customFormat="1" ht="35" customHeight="1" spans="1:13">
      <c r="A40" s="19"/>
      <c r="B40" s="19"/>
      <c r="C40" s="44"/>
      <c r="D40" s="25">
        <v>0</v>
      </c>
      <c r="E40" s="25">
        <v>394.59</v>
      </c>
      <c r="F40" s="25">
        <f t="shared" si="0"/>
        <v>394.59</v>
      </c>
      <c r="G40" s="44"/>
      <c r="H40" s="25">
        <v>934.77</v>
      </c>
      <c r="I40" s="25">
        <f t="shared" si="1"/>
        <v>1329.36</v>
      </c>
      <c r="J40" s="35" t="s">
        <v>116</v>
      </c>
      <c r="K40" s="31" t="s">
        <v>117</v>
      </c>
      <c r="L40" s="35" t="s">
        <v>118</v>
      </c>
      <c r="M40" s="19" t="s">
        <v>107</v>
      </c>
    </row>
    <row r="41" s="2" customFormat="1" ht="35" customHeight="1" spans="1:13">
      <c r="A41" s="35">
        <v>30</v>
      </c>
      <c r="B41" s="35" t="s">
        <v>119</v>
      </c>
      <c r="C41" s="42">
        <v>1</v>
      </c>
      <c r="D41" s="25">
        <v>1955.41</v>
      </c>
      <c r="E41" s="25">
        <v>394.59</v>
      </c>
      <c r="F41" s="25">
        <f t="shared" si="0"/>
        <v>2350</v>
      </c>
      <c r="G41" s="40">
        <v>1</v>
      </c>
      <c r="H41" s="25">
        <v>938.6</v>
      </c>
      <c r="I41" s="25">
        <f t="shared" si="1"/>
        <v>3288.6</v>
      </c>
      <c r="J41" s="19" t="s">
        <v>120</v>
      </c>
      <c r="K41" s="52" t="s">
        <v>121</v>
      </c>
      <c r="L41" s="35" t="s">
        <v>20</v>
      </c>
      <c r="M41" s="19"/>
    </row>
    <row r="42" s="2" customFormat="1" ht="35" customHeight="1" spans="1:13">
      <c r="A42" s="35">
        <v>31</v>
      </c>
      <c r="B42" s="35" t="s">
        <v>122</v>
      </c>
      <c r="C42" s="40">
        <v>1</v>
      </c>
      <c r="D42" s="25">
        <v>1955.41</v>
      </c>
      <c r="E42" s="25">
        <v>394.59</v>
      </c>
      <c r="F42" s="25">
        <f t="shared" si="0"/>
        <v>2350</v>
      </c>
      <c r="G42" s="40">
        <v>1</v>
      </c>
      <c r="H42" s="25">
        <v>934.77</v>
      </c>
      <c r="I42" s="25">
        <f t="shared" si="1"/>
        <v>3284.77</v>
      </c>
      <c r="J42" s="35" t="s">
        <v>123</v>
      </c>
      <c r="K42" s="53" t="s">
        <v>124</v>
      </c>
      <c r="L42" s="35" t="s">
        <v>20</v>
      </c>
      <c r="M42" s="19"/>
    </row>
    <row r="43" s="2" customFormat="1" ht="35" customHeight="1" spans="1:13">
      <c r="A43" s="35">
        <v>32</v>
      </c>
      <c r="B43" s="35" t="s">
        <v>125</v>
      </c>
      <c r="C43" s="40">
        <v>1</v>
      </c>
      <c r="D43" s="25">
        <v>1955.41</v>
      </c>
      <c r="E43" s="25">
        <v>394.59</v>
      </c>
      <c r="F43" s="25">
        <f t="shared" si="0"/>
        <v>2350</v>
      </c>
      <c r="G43" s="40">
        <v>1</v>
      </c>
      <c r="H43" s="25">
        <v>934.77</v>
      </c>
      <c r="I43" s="25">
        <f t="shared" si="1"/>
        <v>3284.77</v>
      </c>
      <c r="J43" s="19" t="s">
        <v>126</v>
      </c>
      <c r="K43" s="52" t="s">
        <v>127</v>
      </c>
      <c r="L43" s="35" t="s">
        <v>20</v>
      </c>
      <c r="M43" s="19"/>
    </row>
    <row r="44" s="2" customFormat="1" ht="35" customHeight="1" spans="1:13">
      <c r="A44" s="35">
        <v>33</v>
      </c>
      <c r="B44" s="35" t="s">
        <v>128</v>
      </c>
      <c r="C44" s="40">
        <v>1</v>
      </c>
      <c r="D44" s="25">
        <v>1955.41</v>
      </c>
      <c r="E44" s="25">
        <v>394.59</v>
      </c>
      <c r="F44" s="25">
        <f t="shared" si="0"/>
        <v>2350</v>
      </c>
      <c r="G44" s="40">
        <v>1</v>
      </c>
      <c r="H44" s="25">
        <v>934.77</v>
      </c>
      <c r="I44" s="25">
        <f t="shared" si="1"/>
        <v>3284.77</v>
      </c>
      <c r="J44" s="19" t="s">
        <v>129</v>
      </c>
      <c r="K44" s="52" t="s">
        <v>130</v>
      </c>
      <c r="L44" s="35" t="s">
        <v>20</v>
      </c>
      <c r="M44" s="19"/>
    </row>
    <row r="45" s="2" customFormat="1" ht="35" customHeight="1" spans="1:13">
      <c r="A45" s="35">
        <v>34</v>
      </c>
      <c r="B45" s="35" t="s">
        <v>131</v>
      </c>
      <c r="C45" s="40">
        <v>1</v>
      </c>
      <c r="D45" s="25">
        <v>1955.41</v>
      </c>
      <c r="E45" s="25">
        <v>394.59</v>
      </c>
      <c r="F45" s="25">
        <f t="shared" si="0"/>
        <v>2350</v>
      </c>
      <c r="G45" s="40">
        <v>1</v>
      </c>
      <c r="H45" s="25">
        <v>934.77</v>
      </c>
      <c r="I45" s="25">
        <f t="shared" si="1"/>
        <v>3284.77</v>
      </c>
      <c r="J45" s="35" t="s">
        <v>132</v>
      </c>
      <c r="K45" s="52" t="s">
        <v>133</v>
      </c>
      <c r="L45" s="35" t="s">
        <v>20</v>
      </c>
      <c r="M45" s="19"/>
    </row>
    <row r="46" s="2" customFormat="1" ht="35" customHeight="1" spans="1:13">
      <c r="A46" s="35" t="s">
        <v>134</v>
      </c>
      <c r="B46" s="35"/>
      <c r="C46" s="34">
        <f t="shared" ref="C46:H46" si="2">SUM(C7:C45)</f>
        <v>233</v>
      </c>
      <c r="D46" s="34">
        <f t="shared" si="2"/>
        <v>448506.51</v>
      </c>
      <c r="E46" s="34">
        <f t="shared" si="2"/>
        <v>88698.76</v>
      </c>
      <c r="F46" s="25">
        <f t="shared" si="2"/>
        <v>537205.27</v>
      </c>
      <c r="G46" s="34">
        <f t="shared" si="2"/>
        <v>226</v>
      </c>
      <c r="H46" s="34">
        <f t="shared" si="2"/>
        <v>210233.14</v>
      </c>
      <c r="I46" s="45">
        <f t="shared" si="1"/>
        <v>747438.41</v>
      </c>
      <c r="J46" s="35"/>
      <c r="K46" s="35"/>
      <c r="L46" s="35"/>
      <c r="M46" s="19"/>
    </row>
    <row r="47" s="3" customFormat="1" ht="24" customHeight="1" spans="1:13">
      <c r="A47" s="46"/>
      <c r="B47" s="46"/>
      <c r="C47" s="46"/>
      <c r="D47" s="47"/>
      <c r="E47" s="48"/>
      <c r="F47" s="48"/>
      <c r="G47" s="49"/>
      <c r="H47" s="48"/>
      <c r="I47" s="50"/>
      <c r="L47" s="51"/>
    </row>
  </sheetData>
  <mergeCells count="29">
    <mergeCell ref="A1:C1"/>
    <mergeCell ref="A2:M2"/>
    <mergeCell ref="A3:M3"/>
    <mergeCell ref="C4:I4"/>
    <mergeCell ref="C5:F5"/>
    <mergeCell ref="G5:H5"/>
    <mergeCell ref="A46:B46"/>
    <mergeCell ref="A47:I47"/>
    <mergeCell ref="A4:A6"/>
    <mergeCell ref="A8:A9"/>
    <mergeCell ref="A10:A11"/>
    <mergeCell ref="A35:A36"/>
    <mergeCell ref="A37:A38"/>
    <mergeCell ref="A39:A40"/>
    <mergeCell ref="B4:B6"/>
    <mergeCell ref="B35:B36"/>
    <mergeCell ref="B37:B38"/>
    <mergeCell ref="B39:B40"/>
    <mergeCell ref="C35:C36"/>
    <mergeCell ref="C37:C38"/>
    <mergeCell ref="C39:C40"/>
    <mergeCell ref="G35:G36"/>
    <mergeCell ref="G37:G38"/>
    <mergeCell ref="G39:G40"/>
    <mergeCell ref="I5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393055555555556" header="0.5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E10" sqref="E10"/>
    </sheetView>
  </sheetViews>
  <sheetFormatPr defaultColWidth="8.88888888888889" defaultRowHeight="14.4"/>
  <cols>
    <col min="1" max="16384" width="8.8888888888888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2025.10月岗补+2025.11月社补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2026-01-09T01:40:11Z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E0F8C691182C4F9BBD918E7428C48DC2</vt:lpwstr>
  </property>
  <property fmtid="{D5CDD505-2E9C-101B-9397-08002B2CF9AE}" pid="4" name="CalculationRule">
    <vt:i4>0</vt:i4>
  </property>
</Properties>
</file>